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5200" windowHeight="12675" tabRatio="707"/>
  </bookViews>
  <sheets>
    <sheet name="LLL" sheetId="1" r:id="rId1"/>
    <sheet name="1344" sheetId="5" r:id="rId2"/>
    <sheet name="LP" sheetId="10" r:id="rId3"/>
    <sheet name="ART" sheetId="9" r:id="rId4"/>
    <sheet name="EFI" sheetId="14" r:id="rId5"/>
    <sheet name="CIÊ" sheetId="6" r:id="rId6"/>
    <sheet name="BIO" sheetId="24" r:id="rId7"/>
    <sheet name="SAEDE" sheetId="22" r:id="rId8"/>
    <sheet name="1155" sheetId="23" r:id="rId9"/>
  </sheets>
  <calcPr calcId="152511"/>
</workbook>
</file>

<file path=xl/calcChain.xml><?xml version="1.0" encoding="utf-8"?>
<calcChain xmlns="http://schemas.openxmlformats.org/spreadsheetml/2006/main">
  <c r="L14" i="23" l="1"/>
  <c r="L14" i="22"/>
  <c r="L25" i="5"/>
  <c r="L23" i="5"/>
  <c r="L27" i="5"/>
  <c r="L28" i="5"/>
  <c r="L21" i="5"/>
  <c r="L16" i="22"/>
  <c r="L17" i="1"/>
  <c r="L17" i="6"/>
  <c r="L18" i="5"/>
  <c r="L16" i="10"/>
  <c r="L29" i="5"/>
  <c r="L26" i="5"/>
  <c r="L14" i="5"/>
  <c r="L15" i="5"/>
  <c r="L16" i="5"/>
  <c r="L30" i="5"/>
  <c r="L14" i="14"/>
  <c r="L31" i="5"/>
  <c r="L15" i="23"/>
  <c r="L24" i="5"/>
  <c r="L20" i="5"/>
  <c r="L14" i="10"/>
  <c r="L14" i="9"/>
  <c r="L14" i="24"/>
  <c r="L16" i="6"/>
  <c r="L22" i="5"/>
  <c r="L15" i="1"/>
  <c r="L16" i="1"/>
  <c r="L18" i="1"/>
  <c r="L19" i="1"/>
  <c r="L20" i="1"/>
  <c r="L21" i="1"/>
  <c r="L22" i="1"/>
  <c r="L23" i="1"/>
  <c r="L24" i="1"/>
  <c r="L25" i="1"/>
  <c r="L26" i="1"/>
  <c r="L17" i="5"/>
  <c r="L19" i="5"/>
  <c r="L15" i="10"/>
  <c r="L15" i="9"/>
  <c r="L15" i="14"/>
  <c r="L15" i="6"/>
  <c r="L15" i="22"/>
  <c r="L14" i="6"/>
  <c r="L14" i="1"/>
  <c r="A17" i="6" l="1"/>
  <c r="A31" i="5"/>
  <c r="A26" i="1"/>
  <c r="A30" i="5" l="1"/>
  <c r="A16" i="22"/>
  <c r="A16" i="6"/>
  <c r="A29" i="5"/>
  <c r="A16" i="10"/>
  <c r="A15" i="22" l="1"/>
  <c r="A15" i="14" l="1"/>
  <c r="A15" i="10"/>
  <c r="A15" i="6"/>
  <c r="A15" i="5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<sst xmlns="http://schemas.openxmlformats.org/spreadsheetml/2006/main" count="210" uniqueCount="47">
  <si>
    <t xml:space="preserve">     SECRETARIA DE ESTADO DA EDUCAÇÃO</t>
  </si>
  <si>
    <t xml:space="preserve">     DIRETORIA DE GESTÃO DE PESSOAS</t>
  </si>
  <si>
    <t>PROCESSO SELETIVO ACT 2015 - EDITAL Nº 37/2014/SED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</si>
  <si>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</si>
  <si>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</si>
  <si>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</si>
  <si>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</si>
  <si>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</si>
  <si>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</si>
  <si>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</si>
  <si>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</si>
  <si>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</si>
  <si>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</si>
  <si>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XANXERÊ</t>
  </si>
  <si>
    <t>EDUCAÇÃO INDÍGENA</t>
  </si>
  <si>
    <t>Anos Iniciais do Ensino Fundamental</t>
  </si>
  <si>
    <t>SEGUNDO PROFESSOR</t>
  </si>
  <si>
    <t>CIÊNCIAS</t>
  </si>
  <si>
    <t>ARTES</t>
  </si>
  <si>
    <t>LINGUA PORTUGUESA</t>
  </si>
  <si>
    <t>EDUCAÇÃO FÍSICA</t>
  </si>
  <si>
    <t>SAEDE MISTO</t>
  </si>
  <si>
    <t>INTERPRETE DE LIBRAS</t>
  </si>
  <si>
    <t>ADRIANA FERREIRA DA CRUZ DA SILVA MILIORANZA</t>
  </si>
  <si>
    <t>JUSSARA DE OLIVEIRA GIACOMETTI</t>
  </si>
  <si>
    <t>ROSINEIA BENTO DA SILVA</t>
  </si>
  <si>
    <t>ENDIANE SIRINO</t>
  </si>
  <si>
    <t>JUCILEIA DA APARECIDA DE OLIVEIRA</t>
  </si>
  <si>
    <t>ELISANDRA DE OLIVEIRA</t>
  </si>
  <si>
    <t>MARINI RODRIGUES</t>
  </si>
  <si>
    <t>IDELÇA LEMOS GUARAGNI</t>
  </si>
  <si>
    <t>SIRLEI MARIA PINHEIRO ZAMBON</t>
  </si>
  <si>
    <t>RUBIA PAULA DE MOURA</t>
  </si>
  <si>
    <t>ELISANGELA RONCATO RODRIGUES</t>
  </si>
  <si>
    <t>ISOLETE MOLON</t>
  </si>
  <si>
    <t>ANDRE FERNANDO DE BIAZI</t>
  </si>
  <si>
    <t>CLAIR DA SILVA BRUNETO</t>
  </si>
  <si>
    <t>KELI TATIANE BIASI</t>
  </si>
  <si>
    <t>LUCIANE PAULA FESTA DAMBROSO</t>
  </si>
  <si>
    <t>EDNA DAMARIS DA SILVA</t>
  </si>
  <si>
    <t>ALAIR GUISSO</t>
  </si>
  <si>
    <t>ANDRÉIA MARA BAZZI DE OLIVEIRA</t>
  </si>
  <si>
    <t>BIOLOGIA</t>
  </si>
  <si>
    <t>DAIANE RIBEIRO LEMOS</t>
  </si>
  <si>
    <t>JANAINA DOS SANTOS FIGUEIRA</t>
  </si>
  <si>
    <t>FILHOS</t>
  </si>
  <si>
    <t>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</si>
</sst>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4E4E4E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1025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19049</xdr:rowOff>
    </xdr:to>
    <xdr:pic>
      <xdr:nvPicPr>
        <xdr:cNvPr id="2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12" sqref="A12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customWidth="1"/>
    <col min="13" max="14" width="0.140625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2"/>
      <c r="B7" s="2"/>
      <c r="C7" s="2"/>
      <c r="D7" s="2"/>
      <c r="E7" s="2"/>
      <c r="F7" s="2"/>
      <c r="G7" s="2"/>
      <c r="H7" s="2"/>
      <c r="I7" s="2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1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34</v>
      </c>
      <c r="C14" s="9">
        <v>3</v>
      </c>
      <c r="D14" s="9">
        <v>370</v>
      </c>
      <c r="K14" s="9">
        <v>2</v>
      </c>
      <c r="L14" s="22">
        <f>INT(YEARFRAC(N14,M14))</f>
        <v>59</v>
      </c>
      <c r="M14" s="23">
        <v>20174</v>
      </c>
      <c r="N14" s="24">
        <v>41942</v>
      </c>
    </row>
    <row r="15" spans="1:14" x14ac:dyDescent="0.25">
      <c r="A15" s="9">
        <f>A14+1</f>
        <v>2</v>
      </c>
      <c r="B15" s="5" t="s">
        <v>36</v>
      </c>
      <c r="C15" s="9">
        <v>3</v>
      </c>
      <c r="D15" s="9">
        <v>360</v>
      </c>
      <c r="K15" s="9">
        <v>1</v>
      </c>
      <c r="L15" s="22">
        <f>INT(YEARFRAC(N15,M15))</f>
        <v>38</v>
      </c>
      <c r="M15" s="23">
        <v>27727</v>
      </c>
      <c r="N15" s="24">
        <v>41943</v>
      </c>
    </row>
    <row r="16" spans="1:14" x14ac:dyDescent="0.25">
      <c r="A16" s="9">
        <f t="shared" ref="A16:A26" si="0">A15+1</f>
        <v>3</v>
      </c>
      <c r="B16" s="5" t="s">
        <v>37</v>
      </c>
      <c r="C16" s="9">
        <v>3</v>
      </c>
      <c r="D16" s="9">
        <v>335</v>
      </c>
      <c r="K16" s="9">
        <v>1</v>
      </c>
      <c r="L16" s="22">
        <f>INT(YEARFRAC(N16,M16))</f>
        <v>28</v>
      </c>
      <c r="M16" s="23">
        <v>31606</v>
      </c>
      <c r="N16" s="24">
        <v>41944</v>
      </c>
    </row>
    <row r="17" spans="1:14" x14ac:dyDescent="0.25">
      <c r="A17" s="9">
        <f t="shared" si="0"/>
        <v>4</v>
      </c>
      <c r="B17" s="5" t="s">
        <v>29</v>
      </c>
      <c r="C17" s="9">
        <v>4</v>
      </c>
      <c r="D17" s="9">
        <v>345</v>
      </c>
      <c r="K17" s="9">
        <v>1</v>
      </c>
      <c r="L17" s="22">
        <f>INT(YEARFRAC(N17,M17))</f>
        <v>30</v>
      </c>
      <c r="M17" s="23">
        <v>30639</v>
      </c>
      <c r="N17" s="24">
        <v>41945</v>
      </c>
    </row>
    <row r="18" spans="1:14" x14ac:dyDescent="0.25">
      <c r="A18" s="9">
        <f t="shared" si="0"/>
        <v>5</v>
      </c>
      <c r="B18" s="5" t="s">
        <v>28</v>
      </c>
      <c r="C18" s="9">
        <v>4</v>
      </c>
      <c r="D18" s="9">
        <v>320</v>
      </c>
      <c r="K18" s="9">
        <v>1</v>
      </c>
      <c r="L18" s="22">
        <f>INT(YEARFRAC(N18,M18))</f>
        <v>26</v>
      </c>
      <c r="M18" s="23">
        <v>32273</v>
      </c>
      <c r="N18" s="24">
        <v>41946</v>
      </c>
    </row>
    <row r="19" spans="1:14" x14ac:dyDescent="0.25">
      <c r="A19" s="9">
        <f t="shared" si="0"/>
        <v>6</v>
      </c>
      <c r="B19" s="5" t="s">
        <v>44</v>
      </c>
      <c r="C19" s="9">
        <v>4</v>
      </c>
      <c r="D19" s="9">
        <v>310</v>
      </c>
      <c r="K19" s="9">
        <v>1</v>
      </c>
      <c r="L19" s="22">
        <f>INT(YEARFRAC(N19,M19))</f>
        <v>26</v>
      </c>
      <c r="M19" s="23">
        <v>32257</v>
      </c>
      <c r="N19" s="24">
        <v>41947</v>
      </c>
    </row>
    <row r="20" spans="1:14" x14ac:dyDescent="0.25">
      <c r="A20" s="9">
        <f t="shared" si="0"/>
        <v>7</v>
      </c>
      <c r="B20" s="5" t="s">
        <v>25</v>
      </c>
      <c r="C20" s="9">
        <v>4</v>
      </c>
      <c r="D20" s="9">
        <v>300</v>
      </c>
      <c r="K20" s="9">
        <v>1</v>
      </c>
      <c r="L20" s="22">
        <f>INT(YEARFRAC(N20,M20))</f>
        <v>26</v>
      </c>
      <c r="M20" s="23">
        <v>32263</v>
      </c>
      <c r="N20" s="24">
        <v>41948</v>
      </c>
    </row>
    <row r="21" spans="1:14" x14ac:dyDescent="0.25">
      <c r="A21" s="9">
        <f t="shared" si="0"/>
        <v>8</v>
      </c>
      <c r="B21" s="5" t="s">
        <v>24</v>
      </c>
      <c r="C21" s="9">
        <v>4</v>
      </c>
      <c r="D21" s="9">
        <v>215</v>
      </c>
      <c r="K21" s="9">
        <v>1</v>
      </c>
      <c r="L21" s="22">
        <f>INT(YEARFRAC(N21,M21))</f>
        <v>29</v>
      </c>
      <c r="M21" s="23">
        <v>31139</v>
      </c>
      <c r="N21" s="24">
        <v>41949</v>
      </c>
    </row>
    <row r="22" spans="1:14" x14ac:dyDescent="0.25">
      <c r="A22" s="9">
        <f t="shared" si="0"/>
        <v>9</v>
      </c>
      <c r="B22" s="5" t="s">
        <v>33</v>
      </c>
      <c r="C22" s="9">
        <v>4</v>
      </c>
      <c r="D22" s="9">
        <v>200</v>
      </c>
      <c r="K22" s="9">
        <v>1</v>
      </c>
      <c r="L22" s="22">
        <f>INT(YEARFRAC(N22,M22))</f>
        <v>35</v>
      </c>
      <c r="M22" s="23">
        <v>28850</v>
      </c>
      <c r="N22" s="24">
        <v>41950</v>
      </c>
    </row>
    <row r="23" spans="1:14" x14ac:dyDescent="0.25">
      <c r="A23" s="9">
        <f t="shared" si="0"/>
        <v>10</v>
      </c>
      <c r="B23" s="5" t="s">
        <v>38</v>
      </c>
      <c r="C23" s="9">
        <v>6</v>
      </c>
      <c r="D23" s="9">
        <v>345</v>
      </c>
      <c r="K23" s="9">
        <v>2</v>
      </c>
      <c r="L23" s="22">
        <f>INT(YEARFRAC(N23,M23))</f>
        <v>34</v>
      </c>
      <c r="M23" s="23">
        <v>29470</v>
      </c>
      <c r="N23" s="24">
        <v>41951</v>
      </c>
    </row>
    <row r="24" spans="1:14" x14ac:dyDescent="0.25">
      <c r="A24" s="9">
        <f t="shared" si="0"/>
        <v>11</v>
      </c>
      <c r="B24" s="5" t="s">
        <v>26</v>
      </c>
      <c r="C24" s="9">
        <v>6</v>
      </c>
      <c r="D24" s="9">
        <v>335</v>
      </c>
      <c r="K24" s="9">
        <v>1</v>
      </c>
      <c r="L24" s="22">
        <f>INT(YEARFRAC(N24,M24))</f>
        <v>24</v>
      </c>
      <c r="M24" s="23">
        <v>32985</v>
      </c>
      <c r="N24" s="24">
        <v>41952</v>
      </c>
    </row>
    <row r="25" spans="1:14" x14ac:dyDescent="0.25">
      <c r="A25" s="9">
        <f t="shared" si="0"/>
        <v>12</v>
      </c>
      <c r="B25" s="5" t="s">
        <v>31</v>
      </c>
      <c r="C25" s="9">
        <v>6</v>
      </c>
      <c r="D25" s="9">
        <v>330</v>
      </c>
      <c r="K25" s="9">
        <v>2</v>
      </c>
      <c r="L25" s="22">
        <f>INT(YEARFRAC(N25,M25))</f>
        <v>48</v>
      </c>
      <c r="M25" s="23">
        <v>24126</v>
      </c>
      <c r="N25" s="24">
        <v>41953</v>
      </c>
    </row>
    <row r="26" spans="1:14" x14ac:dyDescent="0.25">
      <c r="A26" s="9">
        <f t="shared" si="0"/>
        <v>13</v>
      </c>
      <c r="B26" s="5" t="s">
        <v>27</v>
      </c>
      <c r="C26" s="9">
        <v>14</v>
      </c>
      <c r="D26" s="9">
        <v>310</v>
      </c>
      <c r="K26" s="9">
        <v>1</v>
      </c>
      <c r="L26" s="22">
        <f>INT(YEARFRAC(N26,M26))</f>
        <v>26</v>
      </c>
      <c r="M26" s="23">
        <v>32453</v>
      </c>
      <c r="N26" s="24">
        <v>41954</v>
      </c>
    </row>
  </sheetData>
  <sortState ref="B14:M26">
    <sortCondition ref="C14:C26"/>
    <sortCondition descending="1" ref="D14:D26"/>
    <sortCondition descending="1" ref="K14:K26"/>
    <sortCondition descending="1" ref="L14:L26"/>
    <sortCondition ref="M14:M26"/>
  </sortState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A12" sqref="A12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16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1344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34</v>
      </c>
      <c r="C14" s="9">
        <v>3</v>
      </c>
      <c r="D14" s="9">
        <v>370</v>
      </c>
      <c r="K14" s="9">
        <v>2</v>
      </c>
      <c r="L14" s="22">
        <f>INT(YEARFRAC(N14,M14))</f>
        <v>59</v>
      </c>
      <c r="M14" s="23">
        <v>20174</v>
      </c>
      <c r="N14" s="24">
        <v>41942</v>
      </c>
    </row>
    <row r="15" spans="1:14" x14ac:dyDescent="0.25">
      <c r="A15" s="9">
        <f>A14+1</f>
        <v>2</v>
      </c>
      <c r="B15" s="5" t="s">
        <v>36</v>
      </c>
      <c r="C15" s="9">
        <v>3</v>
      </c>
      <c r="D15" s="9">
        <v>360</v>
      </c>
      <c r="K15" s="9">
        <v>1</v>
      </c>
      <c r="L15" s="22">
        <f>INT(YEARFRAC(N15,M15))</f>
        <v>38</v>
      </c>
      <c r="M15" s="23">
        <v>27727</v>
      </c>
      <c r="N15" s="24">
        <v>41943</v>
      </c>
    </row>
    <row r="16" spans="1:14" x14ac:dyDescent="0.25">
      <c r="A16" s="9">
        <f t="shared" ref="A16:A31" si="0">A15+1</f>
        <v>3</v>
      </c>
      <c r="B16" s="5" t="s">
        <v>37</v>
      </c>
      <c r="C16" s="9">
        <v>3</v>
      </c>
      <c r="D16" s="9">
        <v>335</v>
      </c>
      <c r="K16" s="9">
        <v>1</v>
      </c>
      <c r="L16" s="22">
        <f>INT(YEARFRAC(N16,M16))</f>
        <v>28</v>
      </c>
      <c r="M16" s="23">
        <v>31606</v>
      </c>
      <c r="N16" s="24">
        <v>41944</v>
      </c>
    </row>
    <row r="17" spans="1:14" x14ac:dyDescent="0.25">
      <c r="A17" s="9">
        <f t="shared" si="0"/>
        <v>4</v>
      </c>
      <c r="B17" s="5" t="s">
        <v>29</v>
      </c>
      <c r="C17" s="9">
        <v>4</v>
      </c>
      <c r="D17" s="9">
        <v>345</v>
      </c>
      <c r="K17" s="9">
        <v>1</v>
      </c>
      <c r="L17" s="22">
        <f>INT(YEARFRAC(N17,M17))</f>
        <v>30</v>
      </c>
      <c r="M17" s="23">
        <v>30639</v>
      </c>
      <c r="N17" s="24">
        <v>41945</v>
      </c>
    </row>
    <row r="18" spans="1:14" x14ac:dyDescent="0.25">
      <c r="A18" s="9">
        <f t="shared" si="0"/>
        <v>5</v>
      </c>
      <c r="B18" s="5" t="s">
        <v>31</v>
      </c>
      <c r="C18" s="9">
        <v>4</v>
      </c>
      <c r="D18" s="9">
        <v>330</v>
      </c>
      <c r="K18" s="9">
        <v>2</v>
      </c>
      <c r="L18" s="22">
        <f>INT(YEARFRAC(N18,M18))</f>
        <v>48</v>
      </c>
      <c r="M18" s="23">
        <v>24126</v>
      </c>
      <c r="N18" s="24">
        <v>41946</v>
      </c>
    </row>
    <row r="19" spans="1:14" x14ac:dyDescent="0.25">
      <c r="A19" s="9">
        <f t="shared" si="0"/>
        <v>6</v>
      </c>
      <c r="B19" s="5" t="s">
        <v>23</v>
      </c>
      <c r="C19" s="9">
        <v>4</v>
      </c>
      <c r="D19" s="9">
        <v>330</v>
      </c>
      <c r="K19" s="9">
        <v>2</v>
      </c>
      <c r="L19" s="22">
        <f>INT(YEARFRAC(N19,M19))</f>
        <v>29</v>
      </c>
      <c r="M19" s="23">
        <v>31296</v>
      </c>
      <c r="N19" s="24">
        <v>41947</v>
      </c>
    </row>
    <row r="20" spans="1:14" x14ac:dyDescent="0.25">
      <c r="A20" s="9">
        <f t="shared" si="0"/>
        <v>7</v>
      </c>
      <c r="B20" s="5" t="s">
        <v>40</v>
      </c>
      <c r="C20" s="9">
        <v>4</v>
      </c>
      <c r="D20" s="9">
        <v>320</v>
      </c>
      <c r="K20" s="9">
        <v>2</v>
      </c>
      <c r="L20" s="22">
        <f>INT(YEARFRAC(N20,M20))</f>
        <v>39</v>
      </c>
      <c r="M20" s="23">
        <v>27449</v>
      </c>
      <c r="N20" s="24">
        <v>41948</v>
      </c>
    </row>
    <row r="21" spans="1:14" x14ac:dyDescent="0.25">
      <c r="A21" s="9">
        <f t="shared" si="0"/>
        <v>8</v>
      </c>
      <c r="B21" s="5" t="s">
        <v>28</v>
      </c>
      <c r="C21" s="9">
        <v>4</v>
      </c>
      <c r="D21" s="9">
        <v>320</v>
      </c>
      <c r="K21" s="9">
        <v>1</v>
      </c>
      <c r="L21" s="22">
        <f>INT(YEARFRAC(N21,M21))</f>
        <v>26</v>
      </c>
      <c r="M21" s="23">
        <v>32273</v>
      </c>
      <c r="N21" s="24">
        <v>41949</v>
      </c>
    </row>
    <row r="22" spans="1:14" x14ac:dyDescent="0.25">
      <c r="A22" s="9">
        <f t="shared" si="0"/>
        <v>9</v>
      </c>
      <c r="B22" s="5" t="s">
        <v>44</v>
      </c>
      <c r="C22" s="9">
        <v>4</v>
      </c>
      <c r="D22" s="9">
        <v>310</v>
      </c>
      <c r="K22" s="9">
        <v>1</v>
      </c>
      <c r="L22" s="22">
        <f>INT(YEARFRAC(N22,M22))</f>
        <v>26</v>
      </c>
      <c r="M22" s="23">
        <v>32257</v>
      </c>
      <c r="N22" s="24">
        <v>41950</v>
      </c>
    </row>
    <row r="23" spans="1:14" x14ac:dyDescent="0.25">
      <c r="A23" s="9">
        <f t="shared" si="0"/>
        <v>10</v>
      </c>
      <c r="B23" s="5" t="s">
        <v>25</v>
      </c>
      <c r="C23" s="9">
        <v>4</v>
      </c>
      <c r="D23" s="9">
        <v>300</v>
      </c>
      <c r="K23" s="9">
        <v>1</v>
      </c>
      <c r="L23" s="22">
        <f>INT(YEARFRAC(N23,M23))</f>
        <v>26</v>
      </c>
      <c r="M23" s="23">
        <v>32263</v>
      </c>
      <c r="N23" s="24">
        <v>41951</v>
      </c>
    </row>
    <row r="24" spans="1:14" x14ac:dyDescent="0.25">
      <c r="A24" s="9">
        <f t="shared" si="0"/>
        <v>11</v>
      </c>
      <c r="B24" s="5" t="s">
        <v>43</v>
      </c>
      <c r="C24" s="9">
        <v>4</v>
      </c>
      <c r="D24" s="9">
        <v>295</v>
      </c>
      <c r="K24" s="9">
        <v>1</v>
      </c>
      <c r="L24" s="22">
        <f>INT(YEARFRAC(N24,M24))</f>
        <v>29</v>
      </c>
      <c r="M24" s="23">
        <v>31155</v>
      </c>
      <c r="N24" s="24">
        <v>41952</v>
      </c>
    </row>
    <row r="25" spans="1:14" x14ac:dyDescent="0.25">
      <c r="A25" s="9">
        <f t="shared" si="0"/>
        <v>12</v>
      </c>
      <c r="B25" s="5" t="s">
        <v>24</v>
      </c>
      <c r="C25" s="9">
        <v>4</v>
      </c>
      <c r="D25" s="9">
        <v>215</v>
      </c>
      <c r="K25" s="9">
        <v>1</v>
      </c>
      <c r="L25" s="22">
        <f>INT(YEARFRAC(N25,M25))</f>
        <v>29</v>
      </c>
      <c r="M25" s="23">
        <v>31139</v>
      </c>
      <c r="N25" s="24">
        <v>41953</v>
      </c>
    </row>
    <row r="26" spans="1:14" x14ac:dyDescent="0.25">
      <c r="A26" s="9">
        <f t="shared" si="0"/>
        <v>13</v>
      </c>
      <c r="B26" s="5" t="s">
        <v>33</v>
      </c>
      <c r="C26" s="9">
        <v>4</v>
      </c>
      <c r="D26" s="9">
        <v>200</v>
      </c>
      <c r="K26" s="9">
        <v>1</v>
      </c>
      <c r="L26" s="22">
        <f>INT(YEARFRAC(N26,M26))</f>
        <v>35</v>
      </c>
      <c r="M26" s="23">
        <v>28850</v>
      </c>
      <c r="N26" s="24">
        <v>41954</v>
      </c>
    </row>
    <row r="27" spans="1:14" x14ac:dyDescent="0.25">
      <c r="A27" s="9">
        <f t="shared" si="0"/>
        <v>14</v>
      </c>
      <c r="B27" s="5" t="s">
        <v>26</v>
      </c>
      <c r="C27" s="9">
        <v>11</v>
      </c>
      <c r="D27" s="9">
        <v>335</v>
      </c>
      <c r="K27" s="9">
        <v>1</v>
      </c>
      <c r="L27" s="22">
        <f>INT(YEARFRAC(N27,M27))</f>
        <v>24</v>
      </c>
      <c r="M27" s="23">
        <v>32985</v>
      </c>
      <c r="N27" s="24">
        <v>41955</v>
      </c>
    </row>
    <row r="28" spans="1:14" x14ac:dyDescent="0.25">
      <c r="A28" s="9">
        <f t="shared" si="0"/>
        <v>15</v>
      </c>
      <c r="B28" s="5" t="s">
        <v>27</v>
      </c>
      <c r="C28" s="9">
        <v>14</v>
      </c>
      <c r="D28" s="9">
        <v>310</v>
      </c>
      <c r="K28" s="9">
        <v>1</v>
      </c>
      <c r="L28" s="22">
        <f>INT(YEARFRAC(N28,M28))</f>
        <v>26</v>
      </c>
      <c r="M28" s="23">
        <v>32453</v>
      </c>
      <c r="N28" s="24">
        <v>41956</v>
      </c>
    </row>
    <row r="29" spans="1:14" x14ac:dyDescent="0.25">
      <c r="A29" s="9">
        <f t="shared" si="0"/>
        <v>16</v>
      </c>
      <c r="B29" s="5" t="s">
        <v>32</v>
      </c>
      <c r="C29" s="9">
        <v>16</v>
      </c>
      <c r="D29" s="9">
        <v>125</v>
      </c>
      <c r="K29" s="9">
        <v>1</v>
      </c>
      <c r="L29" s="22">
        <f>INT(YEARFRAC(N29,M29))</f>
        <v>24</v>
      </c>
      <c r="M29" s="23">
        <v>33101</v>
      </c>
      <c r="N29" s="24">
        <v>41957</v>
      </c>
    </row>
    <row r="30" spans="1:14" x14ac:dyDescent="0.25">
      <c r="A30" s="9">
        <f t="shared" si="0"/>
        <v>17</v>
      </c>
      <c r="B30" s="5" t="s">
        <v>38</v>
      </c>
      <c r="C30" s="9">
        <v>20</v>
      </c>
      <c r="D30" s="9">
        <v>345</v>
      </c>
      <c r="K30" s="9">
        <v>2</v>
      </c>
      <c r="L30" s="22">
        <f>INT(YEARFRAC(N30,M30))</f>
        <v>34</v>
      </c>
      <c r="M30" s="23">
        <v>29470</v>
      </c>
      <c r="N30" s="24">
        <v>41958</v>
      </c>
    </row>
    <row r="31" spans="1:14" x14ac:dyDescent="0.25">
      <c r="A31" s="9">
        <f t="shared" si="0"/>
        <v>18</v>
      </c>
      <c r="B31" s="5" t="s">
        <v>39</v>
      </c>
      <c r="C31" s="9">
        <v>20</v>
      </c>
      <c r="D31" s="9">
        <v>0</v>
      </c>
      <c r="K31" s="9">
        <v>1</v>
      </c>
      <c r="L31" s="22">
        <f>INT(YEARFRAC(N31,M31))</f>
        <v>25</v>
      </c>
      <c r="M31" s="23">
        <v>32717</v>
      </c>
      <c r="N31" s="24">
        <v>41959</v>
      </c>
    </row>
  </sheetData>
  <sortState ref="B14:M31">
    <sortCondition ref="C14:C31"/>
    <sortCondition descending="1" ref="D14:D31"/>
    <sortCondition descending="1" ref="K14:K31"/>
    <sortCondition descending="1" ref="L14:L31"/>
    <sortCondition ref="M14:M31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L10" sqref="L10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10.7109375" hidden="1" customWidth="1"/>
    <col min="14" max="14" width="0.140625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19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202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40</v>
      </c>
      <c r="C14" s="9">
        <v>4</v>
      </c>
      <c r="D14" s="9">
        <v>320</v>
      </c>
      <c r="K14" s="9">
        <v>2</v>
      </c>
      <c r="L14" s="22">
        <f t="shared" ref="L14" si="0">INT(YEARFRAC(N14,M14))</f>
        <v>39</v>
      </c>
      <c r="M14" s="23">
        <v>27449</v>
      </c>
      <c r="N14" s="24">
        <v>41942</v>
      </c>
    </row>
    <row r="15" spans="1:14" x14ac:dyDescent="0.25">
      <c r="A15" s="9">
        <f>A14+1</f>
        <v>2</v>
      </c>
      <c r="B15" s="5" t="s">
        <v>30</v>
      </c>
      <c r="C15" s="9">
        <v>4</v>
      </c>
      <c r="D15" s="9">
        <v>200</v>
      </c>
      <c r="K15" s="9">
        <v>2</v>
      </c>
      <c r="L15" s="22">
        <f t="shared" ref="L15:L16" si="1">INT(YEARFRAC(N15,M15))</f>
        <v>44</v>
      </c>
      <c r="M15" s="23">
        <v>25862</v>
      </c>
      <c r="N15" s="24">
        <v>41942</v>
      </c>
    </row>
    <row r="16" spans="1:14" x14ac:dyDescent="0.25">
      <c r="A16" s="9">
        <f>A15+1</f>
        <v>3</v>
      </c>
      <c r="B16" s="5" t="s">
        <v>32</v>
      </c>
      <c r="C16" s="9">
        <v>20</v>
      </c>
      <c r="D16" s="9">
        <v>125</v>
      </c>
      <c r="K16" s="9">
        <v>1</v>
      </c>
      <c r="L16" s="22">
        <f t="shared" si="1"/>
        <v>24</v>
      </c>
      <c r="M16" s="23">
        <v>33101</v>
      </c>
      <c r="N16" s="24">
        <v>41942</v>
      </c>
    </row>
  </sheetData>
  <sortState ref="B14:D16">
    <sortCondition ref="C14:C16"/>
    <sortCondition descending="1" ref="D14:D16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K10" sqref="K10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18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628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40</v>
      </c>
      <c r="C14" s="9">
        <v>4</v>
      </c>
      <c r="D14" s="9">
        <v>320</v>
      </c>
      <c r="K14" s="9">
        <v>2</v>
      </c>
      <c r="L14" s="22">
        <f t="shared" ref="L14" si="0">INT(YEARFRAC(N14,M14))</f>
        <v>39</v>
      </c>
      <c r="M14" s="23">
        <v>27449</v>
      </c>
      <c r="N14" s="24">
        <v>41942</v>
      </c>
    </row>
    <row r="15" spans="1:14" x14ac:dyDescent="0.25">
      <c r="A15" s="9">
        <v>2</v>
      </c>
      <c r="B15" s="5" t="s">
        <v>39</v>
      </c>
      <c r="C15" s="9">
        <v>16</v>
      </c>
      <c r="D15" s="9">
        <v>0</v>
      </c>
      <c r="K15" s="9">
        <v>1</v>
      </c>
      <c r="L15" s="22">
        <f t="shared" ref="L15" si="1">INT(YEARFRAC(N15,M15))</f>
        <v>25</v>
      </c>
      <c r="M15" s="23">
        <v>32717</v>
      </c>
      <c r="N15" s="24">
        <v>41942</v>
      </c>
    </row>
  </sheetData>
  <sortState ref="B14:D15">
    <sortCondition ref="C14:C15"/>
    <sortCondition descending="1" ref="D14:D1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12" sqref="A12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20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307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38</v>
      </c>
      <c r="C14" s="9">
        <v>4</v>
      </c>
      <c r="D14" s="9">
        <v>345</v>
      </c>
      <c r="K14" s="9">
        <v>2</v>
      </c>
      <c r="L14" s="22">
        <f t="shared" ref="L14" si="0">INT(YEARFRAC(N14,M14))</f>
        <v>34</v>
      </c>
      <c r="M14" s="23">
        <v>29470</v>
      </c>
      <c r="N14" s="24">
        <v>41942</v>
      </c>
    </row>
    <row r="15" spans="1:14" x14ac:dyDescent="0.25">
      <c r="A15" s="9">
        <f>A14+1</f>
        <v>2</v>
      </c>
      <c r="B15" s="5" t="s">
        <v>35</v>
      </c>
      <c r="C15" s="9">
        <v>4</v>
      </c>
      <c r="D15" s="9">
        <v>320</v>
      </c>
      <c r="K15" s="9">
        <v>0</v>
      </c>
      <c r="L15" s="22">
        <f t="shared" ref="L15" si="1">INT(YEARFRAC(N15,M15))</f>
        <v>25</v>
      </c>
      <c r="M15" s="23">
        <v>32708</v>
      </c>
      <c r="N15" s="24">
        <v>41943</v>
      </c>
    </row>
  </sheetData>
  <sortState ref="B14:D15">
    <sortCondition ref="C14:C15"/>
    <sortCondition descending="1" ref="D14:D15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6" sqref="A6:D6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10.7109375" hidden="1" customWidth="1"/>
    <col min="14" max="14" width="0.14062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17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612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41</v>
      </c>
      <c r="C14" s="9">
        <v>4</v>
      </c>
      <c r="D14" s="9">
        <v>400</v>
      </c>
      <c r="K14" s="9">
        <v>1</v>
      </c>
      <c r="L14" s="22">
        <f t="shared" ref="L14" si="0">INT(YEARFRAC(N14,M14))</f>
        <v>25</v>
      </c>
      <c r="M14" s="23">
        <v>32458</v>
      </c>
      <c r="N14" s="24">
        <v>41942</v>
      </c>
    </row>
    <row r="15" spans="1:14" x14ac:dyDescent="0.25">
      <c r="A15" s="9">
        <f>A14+1</f>
        <v>2</v>
      </c>
      <c r="B15" s="5" t="s">
        <v>32</v>
      </c>
      <c r="C15" s="9">
        <v>15</v>
      </c>
      <c r="D15" s="9">
        <v>125</v>
      </c>
      <c r="K15" s="9">
        <v>1</v>
      </c>
      <c r="L15" s="22">
        <f t="shared" ref="L15:L17" si="1">INT(YEARFRAC(N15,M15))</f>
        <v>24</v>
      </c>
      <c r="M15" s="23">
        <v>33101</v>
      </c>
      <c r="N15" s="24">
        <v>41943</v>
      </c>
    </row>
    <row r="16" spans="1:14" x14ac:dyDescent="0.25">
      <c r="A16" s="9">
        <f>A15+1</f>
        <v>3</v>
      </c>
      <c r="B16" s="5" t="s">
        <v>44</v>
      </c>
      <c r="C16" s="9">
        <v>20</v>
      </c>
      <c r="D16" s="9">
        <v>310</v>
      </c>
      <c r="K16" s="9">
        <v>1</v>
      </c>
      <c r="L16" s="22">
        <f t="shared" si="1"/>
        <v>26</v>
      </c>
      <c r="M16" s="23">
        <v>32257</v>
      </c>
      <c r="N16" s="24">
        <v>41944</v>
      </c>
    </row>
    <row r="17" spans="1:14" x14ac:dyDescent="0.25">
      <c r="A17" s="9">
        <f>A16+1</f>
        <v>4</v>
      </c>
      <c r="B17" s="5" t="s">
        <v>30</v>
      </c>
      <c r="C17" s="9">
        <v>20</v>
      </c>
      <c r="D17" s="9">
        <v>200</v>
      </c>
      <c r="K17" s="9">
        <v>2</v>
      </c>
      <c r="L17" s="22">
        <f t="shared" si="1"/>
        <v>44</v>
      </c>
      <c r="M17" s="23">
        <v>25862</v>
      </c>
      <c r="N17" s="24">
        <v>41945</v>
      </c>
    </row>
  </sheetData>
  <sortState ref="B14:D17">
    <sortCondition ref="C14:C17"/>
    <sortCondition descending="1" ref="D14:D17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A15" sqref="A15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0.14062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9"/>
      <c r="B7" s="19"/>
      <c r="C7" s="19"/>
      <c r="D7" s="19"/>
      <c r="E7" s="19"/>
      <c r="F7" s="19"/>
      <c r="G7" s="19"/>
      <c r="H7" s="19"/>
      <c r="I7" s="19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42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255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41</v>
      </c>
      <c r="C14" s="9">
        <v>4</v>
      </c>
      <c r="D14" s="9">
        <v>400</v>
      </c>
      <c r="K14" s="9">
        <v>1</v>
      </c>
      <c r="L14" s="22">
        <f t="shared" ref="L14" si="0">INT(YEARFRAC(N14,M14))</f>
        <v>25</v>
      </c>
      <c r="M14" s="23">
        <v>32458</v>
      </c>
      <c r="N14" s="24">
        <v>41942</v>
      </c>
    </row>
  </sheetData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2" sqref="A12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10.710937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21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2474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23</v>
      </c>
      <c r="C14" s="9">
        <v>4</v>
      </c>
      <c r="D14" s="9">
        <v>330</v>
      </c>
      <c r="K14" s="9">
        <v>2</v>
      </c>
      <c r="L14" s="22">
        <f t="shared" ref="L14" si="0">INT(YEARFRAC(N14,M14))</f>
        <v>29</v>
      </c>
      <c r="M14" s="23">
        <v>31296</v>
      </c>
      <c r="N14" s="24">
        <v>41942</v>
      </c>
    </row>
    <row r="15" spans="1:14" x14ac:dyDescent="0.25">
      <c r="A15" s="9">
        <f>A14+1</f>
        <v>2</v>
      </c>
      <c r="B15" s="5" t="s">
        <v>43</v>
      </c>
      <c r="C15" s="9">
        <v>4</v>
      </c>
      <c r="D15" s="9">
        <v>295</v>
      </c>
      <c r="K15" s="9">
        <v>1</v>
      </c>
      <c r="L15" s="22">
        <f t="shared" ref="L15:L16" si="1">INT(YEARFRAC(N15,M15))</f>
        <v>29</v>
      </c>
      <c r="M15" s="23">
        <v>31155</v>
      </c>
      <c r="N15" s="24">
        <v>41943</v>
      </c>
    </row>
    <row r="16" spans="1:14" x14ac:dyDescent="0.25">
      <c r="A16" s="9">
        <f>A15+1</f>
        <v>3</v>
      </c>
      <c r="B16" s="5" t="s">
        <v>29</v>
      </c>
      <c r="C16" s="9">
        <v>20</v>
      </c>
      <c r="D16" s="9">
        <v>345</v>
      </c>
      <c r="K16" s="9">
        <v>1</v>
      </c>
      <c r="L16" s="22">
        <f t="shared" si="1"/>
        <v>30</v>
      </c>
      <c r="M16" s="23">
        <v>30639</v>
      </c>
      <c r="N16" s="24">
        <v>41944</v>
      </c>
    </row>
  </sheetData>
  <sortState ref="B14:D16">
    <sortCondition ref="C14:C16"/>
    <sortCondition descending="1" ref="D14:D16"/>
  </sortState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12" sqref="A12"/>
    </sheetView>
  </sheetViews>
  <sheetFormatPr defaultColWidth="22" defaultRowHeight="15" x14ac:dyDescent="0.2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  <col min="11" max="11" width="9.140625" bestFit="1" customWidth="1"/>
    <col min="12" max="12" width="8" bestFit="1" customWidth="1"/>
    <col min="13" max="13" width="0.140625" customWidth="1"/>
    <col min="14" max="14" width="10.7109375" hidden="1" customWidth="1"/>
  </cols>
  <sheetData>
    <row r="1" spans="1:14" ht="15.75" x14ac:dyDescent="0.25">
      <c r="B1" s="21" t="s">
        <v>12</v>
      </c>
      <c r="C1" s="21"/>
      <c r="D1" s="21"/>
      <c r="E1" s="21"/>
      <c r="F1" s="21"/>
      <c r="G1" s="21"/>
      <c r="H1" s="21"/>
      <c r="I1" s="21"/>
    </row>
    <row r="2" spans="1:14" ht="15.75" x14ac:dyDescent="0.25">
      <c r="B2" s="21" t="s">
        <v>0</v>
      </c>
      <c r="C2" s="21"/>
      <c r="D2" s="21"/>
      <c r="E2" s="21"/>
      <c r="F2" s="21"/>
      <c r="G2" s="21"/>
      <c r="H2" s="21"/>
      <c r="I2" s="21"/>
    </row>
    <row r="3" spans="1:14" ht="15.75" x14ac:dyDescent="0.25">
      <c r="B3" s="21" t="s">
        <v>1</v>
      </c>
      <c r="C3" s="21"/>
      <c r="D3" s="21"/>
      <c r="E3" s="21"/>
      <c r="F3" s="21"/>
      <c r="G3" s="21"/>
      <c r="H3" s="21"/>
      <c r="I3" s="21"/>
    </row>
    <row r="5" spans="1:14" ht="15" customHeight="1" x14ac:dyDescent="0.3">
      <c r="A5" s="20" t="s">
        <v>2</v>
      </c>
      <c r="B5" s="20"/>
      <c r="C5" s="20"/>
      <c r="D5" s="20"/>
      <c r="E5" s="3"/>
      <c r="F5" s="3"/>
      <c r="G5" s="3"/>
      <c r="H5" s="3"/>
      <c r="I5" s="3"/>
    </row>
    <row r="6" spans="1:14" ht="15" customHeight="1" x14ac:dyDescent="0.3">
      <c r="A6" s="20" t="s">
        <v>3</v>
      </c>
      <c r="B6" s="20"/>
      <c r="C6" s="20"/>
      <c r="D6" s="20"/>
      <c r="E6" s="3"/>
      <c r="F6" s="3"/>
      <c r="G6" s="3"/>
      <c r="H6" s="3"/>
      <c r="I6" s="3"/>
    </row>
    <row r="7" spans="1:14" ht="15" customHeigh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14" ht="15" customHeight="1" x14ac:dyDescent="0.3">
      <c r="A8" s="10" t="s">
        <v>7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4" x14ac:dyDescent="0.25">
      <c r="A9" s="11" t="s">
        <v>4</v>
      </c>
      <c r="B9" s="14" t="s">
        <v>22</v>
      </c>
      <c r="C9" s="13"/>
      <c r="D9" s="13"/>
      <c r="E9" s="13"/>
      <c r="F9" s="13"/>
      <c r="G9" s="13"/>
      <c r="H9" s="15"/>
      <c r="I9" s="15"/>
      <c r="J9" s="15"/>
      <c r="K9" s="15"/>
    </row>
    <row r="10" spans="1:14" x14ac:dyDescent="0.25">
      <c r="A10" s="11" t="s">
        <v>5</v>
      </c>
      <c r="B10" s="18">
        <v>1155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4" x14ac:dyDescent="0.25">
      <c r="A11" s="11" t="s">
        <v>6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4" x14ac:dyDescent="0.25"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 t="s">
        <v>8</v>
      </c>
      <c r="B13" s="8" t="s">
        <v>9</v>
      </c>
      <c r="C13" s="8" t="s">
        <v>10</v>
      </c>
      <c r="D13" s="8" t="s">
        <v>11</v>
      </c>
      <c r="E13" s="6"/>
      <c r="K13" s="8" t="s">
        <v>45</v>
      </c>
      <c r="L13" s="8" t="s">
        <v>46</v>
      </c>
      <c r="M13" s="8"/>
      <c r="N13" s="5"/>
    </row>
    <row r="14" spans="1:14" x14ac:dyDescent="0.25">
      <c r="A14" s="9">
        <v>1</v>
      </c>
      <c r="B14" s="5" t="s">
        <v>23</v>
      </c>
      <c r="C14" s="9">
        <v>4</v>
      </c>
      <c r="D14" s="9">
        <v>330</v>
      </c>
      <c r="K14" s="9">
        <v>2</v>
      </c>
      <c r="L14" s="22">
        <f t="shared" ref="L14" si="0">INT(YEARFRAC(N14,M14))</f>
        <v>29</v>
      </c>
      <c r="M14" s="23">
        <v>31296</v>
      </c>
      <c r="N14" s="24">
        <v>41942</v>
      </c>
    </row>
    <row r="15" spans="1:14" x14ac:dyDescent="0.25">
      <c r="A15" s="9">
        <v>2</v>
      </c>
      <c r="B15" s="5" t="s">
        <v>43</v>
      </c>
      <c r="C15" s="9">
        <v>4</v>
      </c>
      <c r="D15" s="9">
        <v>295</v>
      </c>
      <c r="K15" s="9">
        <v>1</v>
      </c>
      <c r="L15" s="22">
        <f t="shared" ref="L14:L15" si="1">INT(YEARFRAC(N15,M15))</f>
        <v>29</v>
      </c>
      <c r="M15" s="23">
        <v>31155</v>
      </c>
      <c r="N15" s="24">
        <v>41943</v>
      </c>
    </row>
  </sheetData>
  <mergeCells count="5">
    <mergeCell ref="B1:I1"/>
    <mergeCell ref="B2:I2"/>
    <mergeCell ref="B3:I3"/>
    <mergeCell ref="A5:D5"/>
    <mergeCell ref="A6:D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LLL</vt:lpstr>
      <vt:lpstr>1344</vt:lpstr>
      <vt:lpstr>LP</vt:lpstr>
      <vt:lpstr>ART</vt:lpstr>
      <vt:lpstr>EFI</vt:lpstr>
      <vt:lpstr>CIÊ</vt:lpstr>
      <vt:lpstr>BIO</vt:lpstr>
      <vt:lpstr>SAEDE</vt:lpstr>
      <vt:lpstr>1155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USER</cp:lastModifiedBy>
  <cp:lastPrinted>2014-12-05T16:01:24Z</cp:lastPrinted>
  <dcterms:created xsi:type="dcterms:W3CDTF">2014-12-05T15:43:11Z</dcterms:created>
  <dcterms:modified xsi:type="dcterms:W3CDTF">2014-12-15T16:47:26Z</dcterms:modified>
</cp:coreProperties>
</file>